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00" i="1" l="1"/>
  <c r="F158" i="1"/>
  <c r="G100" i="1"/>
  <c r="G197" i="1" s="1"/>
  <c r="I62" i="1"/>
  <c r="I197" i="1" s="1"/>
  <c r="F196" i="1"/>
  <c r="F177" i="1"/>
  <c r="H197" i="1"/>
  <c r="L197" i="1"/>
  <c r="J197" i="1"/>
  <c r="F197" i="1" l="1"/>
</calcChain>
</file>

<file path=xl/sharedStrings.xml><?xml version="1.0" encoding="utf-8"?>
<sst xmlns="http://schemas.openxmlformats.org/spreadsheetml/2006/main" count="280" uniqueCount="105">
  <si>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</si>
  <si>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</si>
  <si>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</si>
  <si>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</si>
  <si>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</si>
  <si>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</si>
  <si>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</si>
  <si>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</si>
  <si>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</si>
  <si>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</si>
  <si>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</si>
  <si>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</si>
  <si>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</si>
  <si>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</si>
  <si>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</si>
  <si>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</si>
  <si>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</si>
  <si>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</si>
  <si>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</si>
  <si>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</si>
  <si>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</si>
  <si>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</si>
  <si>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</si>
  <si>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</si>
  <si>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</si>
  <si>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</si>
  <si>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</si>
  <si>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</si>
  <si>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</si>
  <si>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</si>
  <si>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</si>
  <si>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</si>
  <si>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</si>
  <si>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</si>
  <si>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</si>
  <si>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</si>
  <si>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</si>
  <si>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</si>
  <si>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</si>
  <si>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</si>
  <si>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54-26м</t>
  </si>
  <si>
    <t>54-2хн</t>
  </si>
  <si>
    <t>54-6г</t>
  </si>
  <si>
    <t>54-46гн</t>
  </si>
  <si>
    <t>54-11г</t>
  </si>
  <si>
    <t>54-21гн</t>
  </si>
  <si>
    <t>54-4г</t>
  </si>
  <si>
    <t>54-2гн</t>
  </si>
  <si>
    <t>54-11м</t>
  </si>
  <si>
    <t>54-22гн</t>
  </si>
  <si>
    <t>54-7хн</t>
  </si>
  <si>
    <t>54-3гн</t>
  </si>
  <si>
    <t>54-1в</t>
  </si>
  <si>
    <t>54-1г</t>
  </si>
  <si>
    <t>МБОУ Баганская СОШ №1</t>
  </si>
  <si>
    <t>В.В.Капля</t>
  </si>
  <si>
    <t>Чай с сахаром</t>
  </si>
  <si>
    <t>Хлеб пшеничный в/с</t>
  </si>
  <si>
    <t>Пром</t>
  </si>
  <si>
    <t>Огурец в нарезке</t>
  </si>
  <si>
    <t>54-2з</t>
  </si>
  <si>
    <t>Компот из смеси сухофруктов</t>
  </si>
  <si>
    <t>54-1хн</t>
  </si>
  <si>
    <t>Плов из отварной говядины</t>
  </si>
  <si>
    <t>Чай с лимоном и сахаром</t>
  </si>
  <si>
    <t>Хлеб ржаной</t>
  </si>
  <si>
    <t>Мандарин</t>
  </si>
  <si>
    <t>Каша жидкая молочная манная</t>
  </si>
  <si>
    <t>54-27к</t>
  </si>
  <si>
    <t>Сыр твердых сортов в нарезке</t>
  </si>
  <si>
    <t>54-1з</t>
  </si>
  <si>
    <t>Сок абрикосовый</t>
  </si>
  <si>
    <t>Яблоко</t>
  </si>
  <si>
    <t>Жаркое по-домашнему</t>
  </si>
  <si>
    <t>54-9м</t>
  </si>
  <si>
    <t>Кофейный напиток с молоком</t>
  </si>
  <si>
    <t>54-23гн</t>
  </si>
  <si>
    <t>Апельсин</t>
  </si>
  <si>
    <t>Борщ с капустой и картофелем</t>
  </si>
  <si>
    <t>54-22с</t>
  </si>
  <si>
    <t>Какао с молоком сгущенным</t>
  </si>
  <si>
    <t>Ватрушка творожная</t>
  </si>
  <si>
    <t>Компот из смородины</t>
  </si>
  <si>
    <t>Запеканка картофельная с говядиной</t>
  </si>
  <si>
    <t>Помидор в нарезке</t>
  </si>
  <si>
    <t>54-3з</t>
  </si>
  <si>
    <t>Компот из кураги</t>
  </si>
  <si>
    <t xml:space="preserve">Пельмени </t>
  </si>
  <si>
    <t>П/Ф</t>
  </si>
  <si>
    <t>Какао с молоком</t>
  </si>
  <si>
    <t>Банан</t>
  </si>
  <si>
    <t>Чай с яблоками и сахаром</t>
  </si>
  <si>
    <t>Каша гречневая рассыпчатая</t>
  </si>
  <si>
    <t>Гуляш из говядины</t>
  </si>
  <si>
    <t>54-2м</t>
  </si>
  <si>
    <t>Картофельное пюре</t>
  </si>
  <si>
    <t>Котлеты Домашние</t>
  </si>
  <si>
    <t>п/ф</t>
  </si>
  <si>
    <t>Макароны отварные</t>
  </si>
  <si>
    <t>Тефтели "Натуральные"</t>
  </si>
  <si>
    <t>Соус красный основной</t>
  </si>
  <si>
    <t>54-3соус</t>
  </si>
  <si>
    <t>Рис отварной.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</si>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</sst>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54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200</v>
      </c>
      <c r="G6" s="40">
        <v>11</v>
      </c>
      <c r="H6" s="40">
        <v>8.5</v>
      </c>
      <c r="I6" s="40">
        <v>47.9</v>
      </c>
      <c r="J6" s="40">
        <v>311.60000000000002</v>
      </c>
      <c r="K6" s="41" t="s">
        <v>46</v>
      </c>
      <c r="L6" s="40">
        <v>11.24</v>
      </c>
    </row>
    <row r="7" spans="1:12" ht="14.4" x14ac:dyDescent="0.3">
      <c r="A7" s="23"/>
      <c r="B7" s="15"/>
      <c r="C7" s="11"/>
      <c r="D7" s="6" t="s">
        <v>21</v>
      </c>
      <c r="E7" s="42" t="s">
        <v>93</v>
      </c>
      <c r="F7" s="43">
        <v>60</v>
      </c>
      <c r="G7" s="43">
        <v>10.199999999999999</v>
      </c>
      <c r="H7" s="43">
        <v>9.9</v>
      </c>
      <c r="I7" s="43">
        <v>2.2999999999999998</v>
      </c>
      <c r="J7" s="43">
        <v>139.30000000000001</v>
      </c>
      <c r="K7" s="44" t="s">
        <v>94</v>
      </c>
      <c r="L7" s="43">
        <v>40.950000000000003</v>
      </c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1.4</v>
      </c>
    </row>
    <row r="9" spans="1:12" ht="14.4" x14ac:dyDescent="0.3">
      <c r="A9" s="23"/>
      <c r="B9" s="15"/>
      <c r="C9" s="11"/>
      <c r="D9" s="7" t="s">
        <v>23</v>
      </c>
      <c r="E9" s="42" t="s">
        <v>57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58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25.2</v>
      </c>
      <c r="H13" s="19">
        <f t="shared" si="0"/>
        <v>18.799999999999997</v>
      </c>
      <c r="I13" s="19">
        <f t="shared" si="0"/>
        <v>81.199999999999989</v>
      </c>
      <c r="J13" s="19">
        <f t="shared" si="0"/>
        <v>594.90000000000009</v>
      </c>
      <c r="K13" s="25"/>
      <c r="L13" s="19">
        <f t="shared" ref="L13" si="1">SUM(L6:L12)</f>
        <v>57.59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25.2</v>
      </c>
      <c r="H24" s="32">
        <f t="shared" si="4"/>
        <v>18.799999999999997</v>
      </c>
      <c r="I24" s="32">
        <f t="shared" si="4"/>
        <v>81.199999999999989</v>
      </c>
      <c r="J24" s="32">
        <f t="shared" si="4"/>
        <v>594.90000000000009</v>
      </c>
      <c r="K24" s="32"/>
      <c r="L24" s="32">
        <f t="shared" ref="L24" si="5">L13+L23</f>
        <v>57.59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44</v>
      </c>
      <c r="L25" s="40">
        <v>15.54</v>
      </c>
    </row>
    <row r="26" spans="1:12" ht="14.4" x14ac:dyDescent="0.3">
      <c r="A26" s="14"/>
      <c r="B26" s="15"/>
      <c r="C26" s="11"/>
      <c r="D26" s="6" t="s">
        <v>21</v>
      </c>
      <c r="E26" s="42" t="s">
        <v>96</v>
      </c>
      <c r="F26" s="43">
        <v>90</v>
      </c>
      <c r="G26" s="43">
        <v>11.6</v>
      </c>
      <c r="H26" s="43">
        <v>9.1999999999999993</v>
      </c>
      <c r="I26" s="43">
        <v>7</v>
      </c>
      <c r="J26" s="43">
        <v>157.4</v>
      </c>
      <c r="K26" s="44" t="s">
        <v>97</v>
      </c>
      <c r="L26" s="43">
        <v>40.5</v>
      </c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62</v>
      </c>
      <c r="L27" s="43">
        <v>4.58</v>
      </c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58</v>
      </c>
      <c r="L28" s="43">
        <v>2.4</v>
      </c>
    </row>
    <row r="29" spans="1:12" ht="14.4" x14ac:dyDescent="0.3">
      <c r="A29" s="14"/>
      <c r="B29" s="15"/>
      <c r="C29" s="11"/>
      <c r="D29" s="7" t="s">
        <v>26</v>
      </c>
      <c r="E29" s="42" t="s">
        <v>59</v>
      </c>
      <c r="F29" s="43">
        <v>60</v>
      </c>
      <c r="G29" s="43">
        <v>0.5</v>
      </c>
      <c r="H29" s="43">
        <v>0.1</v>
      </c>
      <c r="I29" s="43">
        <v>1.5</v>
      </c>
      <c r="J29" s="43">
        <v>8.5</v>
      </c>
      <c r="K29" s="44" t="s">
        <v>60</v>
      </c>
      <c r="L29" s="43">
        <v>11.63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503.00000000000006</v>
      </c>
      <c r="K32" s="25"/>
      <c r="L32" s="19">
        <f t="shared" si="9"/>
        <v>74.649999999999991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503.00000000000006</v>
      </c>
      <c r="K43" s="32"/>
      <c r="L43" s="32">
        <f t="shared" si="17"/>
        <v>74.649999999999991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15.3</v>
      </c>
      <c r="H44" s="40">
        <v>14.7</v>
      </c>
      <c r="I44" s="40">
        <v>38.6</v>
      </c>
      <c r="J44" s="40">
        <v>348.2</v>
      </c>
      <c r="K44" s="41" t="s">
        <v>48</v>
      </c>
      <c r="L44" s="40">
        <v>52.06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51</v>
      </c>
      <c r="L46" s="43">
        <v>2.9</v>
      </c>
    </row>
    <row r="47" spans="1:12" ht="14.4" x14ac:dyDescent="0.3">
      <c r="A47" s="23"/>
      <c r="B47" s="15"/>
      <c r="C47" s="11"/>
      <c r="D47" s="7" t="s">
        <v>23</v>
      </c>
      <c r="E47" s="42" t="s">
        <v>65</v>
      </c>
      <c r="F47" s="43">
        <v>50</v>
      </c>
      <c r="G47" s="43">
        <v>3.3</v>
      </c>
      <c r="H47" s="43">
        <v>0.6</v>
      </c>
      <c r="I47" s="43">
        <v>16.7</v>
      </c>
      <c r="J47" s="43">
        <v>85.4</v>
      </c>
      <c r="K47" s="44" t="s">
        <v>58</v>
      </c>
      <c r="L47" s="43">
        <v>3.6</v>
      </c>
    </row>
    <row r="48" spans="1:12" ht="14.4" x14ac:dyDescent="0.3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 t="s">
        <v>58</v>
      </c>
      <c r="L48" s="43">
        <v>14.1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19.600000000000001</v>
      </c>
      <c r="H51" s="19">
        <f t="shared" ref="H51" si="19">SUM(H44:H50)</f>
        <v>15.599999999999998</v>
      </c>
      <c r="I51" s="19">
        <f t="shared" ref="I51" si="20">SUM(I44:I50)</f>
        <v>69.400000000000006</v>
      </c>
      <c r="J51" s="19">
        <f t="shared" ref="J51:L51" si="21">SUM(J44:J50)</f>
        <v>496.5</v>
      </c>
      <c r="K51" s="25"/>
      <c r="L51" s="19">
        <f t="shared" si="21"/>
        <v>72.66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550</v>
      </c>
      <c r="G62" s="32">
        <f t="shared" ref="G62" si="26">G51+G61</f>
        <v>19.600000000000001</v>
      </c>
      <c r="H62" s="32">
        <f t="shared" ref="H62" si="27">H51+H61</f>
        <v>15.599999999999998</v>
      </c>
      <c r="I62" s="32">
        <f t="shared" ref="I62" si="28">I51+I61</f>
        <v>69.400000000000006</v>
      </c>
      <c r="J62" s="32">
        <f t="shared" ref="J62:L62" si="29">J51+J61</f>
        <v>496.5</v>
      </c>
      <c r="K62" s="32"/>
      <c r="L62" s="32">
        <f t="shared" si="29"/>
        <v>72.66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5.3</v>
      </c>
      <c r="H63" s="40">
        <v>5.7</v>
      </c>
      <c r="I63" s="40">
        <v>25.3</v>
      </c>
      <c r="J63" s="40">
        <v>174.2</v>
      </c>
      <c r="K63" s="41" t="s">
        <v>68</v>
      </c>
      <c r="L63" s="40">
        <v>7.7</v>
      </c>
    </row>
    <row r="64" spans="1:12" ht="14.4" x14ac:dyDescent="0.3">
      <c r="A64" s="23"/>
      <c r="B64" s="15"/>
      <c r="C64" s="11"/>
      <c r="D64" s="6"/>
      <c r="E64" s="42" t="s">
        <v>69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70</v>
      </c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58</v>
      </c>
      <c r="L65" s="43">
        <v>20</v>
      </c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58</v>
      </c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 t="s">
        <v>72</v>
      </c>
      <c r="F67" s="43">
        <v>180</v>
      </c>
      <c r="G67" s="43">
        <v>0.7</v>
      </c>
      <c r="H67" s="43">
        <v>0.7</v>
      </c>
      <c r="I67" s="43">
        <v>17.600000000000001</v>
      </c>
      <c r="J67" s="43">
        <v>79.900000000000006</v>
      </c>
      <c r="K67" s="44" t="s">
        <v>58</v>
      </c>
      <c r="L67" s="43">
        <v>30.6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16.3</v>
      </c>
      <c r="H70" s="19">
        <f t="shared" ref="H70" si="31">SUM(H63:H69)</f>
        <v>15.5</v>
      </c>
      <c r="I70" s="19">
        <f t="shared" ref="I70" si="32">SUM(I63:I69)</f>
        <v>83.1</v>
      </c>
      <c r="J70" s="19">
        <f t="shared" ref="J70:L70" si="33">SUM(J63:J69)</f>
        <v>537.5</v>
      </c>
      <c r="K70" s="25"/>
      <c r="L70" s="19">
        <f t="shared" si="33"/>
        <v>80.7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640</v>
      </c>
      <c r="G81" s="32">
        <f t="shared" ref="G81" si="38">G70+G80</f>
        <v>16.3</v>
      </c>
      <c r="H81" s="32">
        <f t="shared" ref="H81" si="39">H70+H80</f>
        <v>15.5</v>
      </c>
      <c r="I81" s="32">
        <f t="shared" ref="I81" si="40">I70+I80</f>
        <v>83.1</v>
      </c>
      <c r="J81" s="32">
        <f t="shared" ref="J81:L81" si="41">J70+J80</f>
        <v>537.5</v>
      </c>
      <c r="K81" s="32"/>
      <c r="L81" s="32">
        <f t="shared" si="41"/>
        <v>80.7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20.100000000000001</v>
      </c>
      <c r="H82" s="40">
        <v>18.8</v>
      </c>
      <c r="I82" s="40">
        <v>17.2</v>
      </c>
      <c r="J82" s="40">
        <v>317.89999999999998</v>
      </c>
      <c r="K82" s="41" t="s">
        <v>74</v>
      </c>
      <c r="L82" s="40">
        <v>50.33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76</v>
      </c>
      <c r="L84" s="43">
        <v>11.09</v>
      </c>
    </row>
    <row r="85" spans="1:12" ht="14.4" x14ac:dyDescent="0.3">
      <c r="A85" s="23"/>
      <c r="B85" s="15"/>
      <c r="C85" s="11"/>
      <c r="D85" s="7" t="s">
        <v>23</v>
      </c>
      <c r="E85" s="42" t="s">
        <v>65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44" t="s">
        <v>58</v>
      </c>
      <c r="L85" s="43">
        <v>2.16</v>
      </c>
    </row>
    <row r="86" spans="1:12" ht="14.4" x14ac:dyDescent="0.3">
      <c r="A86" s="23"/>
      <c r="B86" s="15"/>
      <c r="C86" s="11"/>
      <c r="D86" s="7" t="s">
        <v>24</v>
      </c>
      <c r="E86" s="42" t="s">
        <v>77</v>
      </c>
      <c r="F86" s="43">
        <v>190</v>
      </c>
      <c r="G86" s="43">
        <v>1.7</v>
      </c>
      <c r="H86" s="43">
        <v>0.4</v>
      </c>
      <c r="I86" s="43">
        <v>15.4</v>
      </c>
      <c r="J86" s="43">
        <v>71.8</v>
      </c>
      <c r="K86" s="44" t="s">
        <v>58</v>
      </c>
      <c r="L86" s="43">
        <v>31.47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27.7</v>
      </c>
      <c r="H89" s="19">
        <f t="shared" ref="H89" si="43">SUM(H82:H88)</f>
        <v>22.499999999999996</v>
      </c>
      <c r="I89" s="19">
        <f t="shared" ref="I89" si="44">SUM(I82:I88)</f>
        <v>53.8</v>
      </c>
      <c r="J89" s="19">
        <f t="shared" ref="J89:L89" si="45">SUM(J82:J88)</f>
        <v>526.9</v>
      </c>
      <c r="K89" s="25"/>
      <c r="L89" s="19">
        <f t="shared" si="45"/>
        <v>95.05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620</v>
      </c>
      <c r="G100" s="32">
        <f t="shared" ref="G100" si="50">G89+G99</f>
        <v>27.7</v>
      </c>
      <c r="H100" s="32">
        <f t="shared" ref="H100" si="51">H89+H99</f>
        <v>22.499999999999996</v>
      </c>
      <c r="I100" s="32">
        <f t="shared" ref="I100" si="52">I89+I99</f>
        <v>53.8</v>
      </c>
      <c r="J100" s="32">
        <f t="shared" ref="J100:L100" si="53">J89+J99</f>
        <v>526.9</v>
      </c>
      <c r="K100" s="32"/>
      <c r="L100" s="32">
        <f t="shared" si="53"/>
        <v>95.05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4.3</v>
      </c>
      <c r="H101" s="40">
        <v>3.5</v>
      </c>
      <c r="I101" s="40">
        <v>7.5</v>
      </c>
      <c r="J101" s="40">
        <v>78.3</v>
      </c>
      <c r="K101" s="41" t="s">
        <v>79</v>
      </c>
      <c r="L101" s="40">
        <v>6.76</v>
      </c>
    </row>
    <row r="102" spans="1:12" ht="14.4" x14ac:dyDescent="0.3">
      <c r="A102" s="23"/>
      <c r="B102" s="15"/>
      <c r="C102" s="11"/>
      <c r="D102" s="51" t="s">
        <v>23</v>
      </c>
      <c r="E102" s="42" t="s">
        <v>81</v>
      </c>
      <c r="F102" s="43">
        <v>80</v>
      </c>
      <c r="G102" s="43">
        <v>13.2</v>
      </c>
      <c r="H102" s="43">
        <v>16.5</v>
      </c>
      <c r="I102" s="43">
        <v>24</v>
      </c>
      <c r="J102" s="43">
        <v>297.10000000000002</v>
      </c>
      <c r="K102" s="44" t="s">
        <v>52</v>
      </c>
      <c r="L102" s="43">
        <v>47.74</v>
      </c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49</v>
      </c>
      <c r="L103" s="43">
        <v>20.66</v>
      </c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58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24.8</v>
      </c>
      <c r="H108" s="19">
        <f t="shared" si="54"/>
        <v>23.799999999999997</v>
      </c>
      <c r="I108" s="19">
        <f t="shared" si="54"/>
        <v>78.400000000000006</v>
      </c>
      <c r="J108" s="19">
        <f t="shared" si="54"/>
        <v>626.00000000000011</v>
      </c>
      <c r="K108" s="25"/>
      <c r="L108" s="19">
        <f t="shared" ref="L108" si="55">SUM(L101:L107)</f>
        <v>79.16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530</v>
      </c>
      <c r="G119" s="32">
        <f t="shared" ref="G119" si="58">G108+G118</f>
        <v>24.8</v>
      </c>
      <c r="H119" s="32">
        <f t="shared" ref="H119" si="59">H108+H118</f>
        <v>23.799999999999997</v>
      </c>
      <c r="I119" s="32">
        <f t="shared" ref="I119" si="60">I108+I118</f>
        <v>78.400000000000006</v>
      </c>
      <c r="J119" s="32">
        <f t="shared" ref="J119:L119" si="61">J108+J118</f>
        <v>626.00000000000011</v>
      </c>
      <c r="K119" s="32"/>
      <c r="L119" s="32">
        <f t="shared" si="61"/>
        <v>79.16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53</v>
      </c>
      <c r="L120" s="40">
        <v>7.72</v>
      </c>
    </row>
    <row r="121" spans="1:12" ht="14.4" x14ac:dyDescent="0.3">
      <c r="A121" s="14"/>
      <c r="B121" s="15"/>
      <c r="C121" s="11"/>
      <c r="D121" s="8" t="s">
        <v>21</v>
      </c>
      <c r="E121" s="56" t="s">
        <v>99</v>
      </c>
      <c r="F121" s="57">
        <v>65</v>
      </c>
      <c r="G121" s="57">
        <v>8</v>
      </c>
      <c r="H121" s="57">
        <v>6.5</v>
      </c>
      <c r="I121" s="57">
        <v>4.7</v>
      </c>
      <c r="J121" s="57">
        <v>109.1</v>
      </c>
      <c r="K121" s="58" t="s">
        <v>97</v>
      </c>
      <c r="L121" s="57">
        <v>28.67</v>
      </c>
    </row>
    <row r="122" spans="1:12" ht="14.4" x14ac:dyDescent="0.3">
      <c r="A122" s="14"/>
      <c r="B122" s="15"/>
      <c r="C122" s="11"/>
      <c r="D122" s="6" t="s">
        <v>21</v>
      </c>
      <c r="E122" s="42" t="s">
        <v>100</v>
      </c>
      <c r="F122" s="43">
        <v>40</v>
      </c>
      <c r="G122" s="43">
        <v>1.3</v>
      </c>
      <c r="H122" s="43">
        <v>1</v>
      </c>
      <c r="I122" s="43">
        <v>3.6</v>
      </c>
      <c r="J122" s="43">
        <v>28.2</v>
      </c>
      <c r="K122" s="44" t="s">
        <v>101</v>
      </c>
      <c r="L122" s="43">
        <v>4.66</v>
      </c>
    </row>
    <row r="123" spans="1:12" ht="14.4" x14ac:dyDescent="0.3">
      <c r="A123" s="14"/>
      <c r="B123" s="15"/>
      <c r="C123" s="11"/>
      <c r="D123" s="7" t="s">
        <v>22</v>
      </c>
      <c r="E123" s="42" t="s">
        <v>82</v>
      </c>
      <c r="F123" s="43">
        <v>200</v>
      </c>
      <c r="G123" s="43">
        <v>0.3</v>
      </c>
      <c r="H123" s="43">
        <v>0.1</v>
      </c>
      <c r="I123" s="43">
        <v>8.4</v>
      </c>
      <c r="J123" s="43">
        <v>35.5</v>
      </c>
      <c r="K123" s="44" t="s">
        <v>50</v>
      </c>
      <c r="L123" s="43">
        <v>17.98</v>
      </c>
    </row>
    <row r="124" spans="1:12" ht="14.4" x14ac:dyDescent="0.3">
      <c r="A124" s="14"/>
      <c r="B124" s="15"/>
      <c r="C124" s="11"/>
      <c r="D124" s="7" t="s">
        <v>23</v>
      </c>
      <c r="E124" s="42" t="s">
        <v>57</v>
      </c>
      <c r="F124" s="43">
        <v>50</v>
      </c>
      <c r="G124" s="43">
        <v>3.8</v>
      </c>
      <c r="H124" s="43">
        <v>0.4</v>
      </c>
      <c r="I124" s="43">
        <v>24.6</v>
      </c>
      <c r="J124" s="43">
        <v>117.2</v>
      </c>
      <c r="K124" s="44" t="s">
        <v>58</v>
      </c>
      <c r="L124" s="43">
        <v>4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505</v>
      </c>
      <c r="G128" s="19">
        <f t="shared" ref="G128:J128" si="62">SUM(G120:G127)</f>
        <v>18.700000000000003</v>
      </c>
      <c r="H128" s="19">
        <f t="shared" si="62"/>
        <v>12.9</v>
      </c>
      <c r="I128" s="19">
        <f t="shared" si="62"/>
        <v>74.099999999999994</v>
      </c>
      <c r="J128" s="19">
        <f t="shared" si="62"/>
        <v>486.79999999999995</v>
      </c>
      <c r="K128" s="25"/>
      <c r="L128" s="19">
        <f t="shared" ref="L128" si="63">SUM(L120:L127)</f>
        <v>63.03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4.4" x14ac:dyDescent="0.25">
      <c r="A139" s="33">
        <f>A120</f>
        <v>2</v>
      </c>
      <c r="B139" s="33">
        <f>B120</f>
        <v>2</v>
      </c>
      <c r="C139" s="62" t="s">
        <v>4</v>
      </c>
      <c r="D139" s="63"/>
      <c r="E139" s="31"/>
      <c r="F139" s="32">
        <f>F128+F138</f>
        <v>505</v>
      </c>
      <c r="G139" s="32">
        <f t="shared" ref="G139" si="66">G128+G138</f>
        <v>18.700000000000003</v>
      </c>
      <c r="H139" s="32">
        <f t="shared" ref="H139" si="67">H128+H138</f>
        <v>12.9</v>
      </c>
      <c r="I139" s="32">
        <f t="shared" ref="I139" si="68">I128+I138</f>
        <v>74.099999999999994</v>
      </c>
      <c r="J139" s="32">
        <f t="shared" ref="J139:L139" si="69">J128+J138</f>
        <v>486.79999999999995</v>
      </c>
      <c r="K139" s="32"/>
      <c r="L139" s="32">
        <f t="shared" si="69"/>
        <v>63.03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83</v>
      </c>
      <c r="F140" s="40">
        <v>200</v>
      </c>
      <c r="G140" s="40">
        <v>23.6</v>
      </c>
      <c r="H140" s="40">
        <v>23.2</v>
      </c>
      <c r="I140" s="40">
        <v>26.5</v>
      </c>
      <c r="J140" s="40">
        <v>408.6</v>
      </c>
      <c r="K140" s="41" t="s">
        <v>40</v>
      </c>
      <c r="L140" s="40">
        <v>62.14</v>
      </c>
    </row>
    <row r="141" spans="1:12" ht="14.4" x14ac:dyDescent="0.3">
      <c r="A141" s="23"/>
      <c r="B141" s="15"/>
      <c r="C141" s="11"/>
      <c r="D141" s="6" t="s">
        <v>26</v>
      </c>
      <c r="E141" s="42" t="s">
        <v>84</v>
      </c>
      <c r="F141" s="43">
        <v>60</v>
      </c>
      <c r="G141" s="43">
        <v>0.7</v>
      </c>
      <c r="H141" s="43">
        <v>0.1</v>
      </c>
      <c r="I141" s="43">
        <v>2.2999999999999998</v>
      </c>
      <c r="J141" s="43">
        <v>12.8</v>
      </c>
      <c r="K141" s="44" t="s">
        <v>85</v>
      </c>
      <c r="L141" s="43">
        <v>15.64</v>
      </c>
    </row>
    <row r="142" spans="1:12" ht="14.4" x14ac:dyDescent="0.3">
      <c r="A142" s="23"/>
      <c r="B142" s="15"/>
      <c r="C142" s="11"/>
      <c r="D142" s="7" t="s">
        <v>22</v>
      </c>
      <c r="E142" s="42" t="s">
        <v>86</v>
      </c>
      <c r="F142" s="43">
        <v>200</v>
      </c>
      <c r="G142" s="43">
        <v>1</v>
      </c>
      <c r="H142" s="43">
        <v>0.1</v>
      </c>
      <c r="I142" s="43">
        <v>15.6</v>
      </c>
      <c r="J142" s="43">
        <v>66.900000000000006</v>
      </c>
      <c r="K142" s="44" t="s">
        <v>41</v>
      </c>
      <c r="L142" s="43">
        <v>14.81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57</v>
      </c>
      <c r="F143" s="43">
        <v>50</v>
      </c>
      <c r="G143" s="43">
        <v>3.8</v>
      </c>
      <c r="H143" s="43">
        <v>0.4</v>
      </c>
      <c r="I143" s="43">
        <v>24.6</v>
      </c>
      <c r="J143" s="43">
        <v>117.2</v>
      </c>
      <c r="K143" s="44" t="s">
        <v>58</v>
      </c>
      <c r="L143" s="43">
        <v>4</v>
      </c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510</v>
      </c>
      <c r="G147" s="19">
        <f t="shared" ref="G147:J147" si="70">SUM(G140:G146)</f>
        <v>29.1</v>
      </c>
      <c r="H147" s="19">
        <f t="shared" si="70"/>
        <v>23.8</v>
      </c>
      <c r="I147" s="19">
        <f t="shared" si="70"/>
        <v>69</v>
      </c>
      <c r="J147" s="19">
        <f t="shared" si="70"/>
        <v>605.50000000000011</v>
      </c>
      <c r="K147" s="25"/>
      <c r="L147" s="19">
        <f t="shared" ref="L147" si="71">SUM(L140:L146)</f>
        <v>96.59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510</v>
      </c>
      <c r="G158" s="32">
        <f t="shared" ref="G158" si="74">G147+G157</f>
        <v>29.1</v>
      </c>
      <c r="H158" s="32">
        <f t="shared" ref="H158" si="75">H147+H157</f>
        <v>23.8</v>
      </c>
      <c r="I158" s="32">
        <f t="shared" ref="I158" si="76">I147+I157</f>
        <v>69</v>
      </c>
      <c r="J158" s="32">
        <f t="shared" ref="J158:L158" si="77">J147+J157</f>
        <v>605.50000000000011</v>
      </c>
      <c r="K158" s="32"/>
      <c r="L158" s="32">
        <f t="shared" si="77"/>
        <v>96.59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>
        <v>150</v>
      </c>
      <c r="G159" s="40">
        <v>14</v>
      </c>
      <c r="H159" s="40">
        <v>18.3</v>
      </c>
      <c r="I159" s="40">
        <v>18.399999999999999</v>
      </c>
      <c r="J159" s="40">
        <v>294.7</v>
      </c>
      <c r="K159" s="41" t="s">
        <v>88</v>
      </c>
      <c r="L159" s="40">
        <v>50.4</v>
      </c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89</v>
      </c>
      <c r="F161" s="43">
        <v>200</v>
      </c>
      <c r="G161" s="43">
        <v>4.7</v>
      </c>
      <c r="H161" s="43">
        <v>3.5</v>
      </c>
      <c r="I161" s="43">
        <v>12.5</v>
      </c>
      <c r="J161" s="43">
        <v>100.4</v>
      </c>
      <c r="K161" s="44" t="s">
        <v>45</v>
      </c>
      <c r="L161" s="43">
        <v>16.28</v>
      </c>
    </row>
    <row r="162" spans="1:12" ht="14.4" x14ac:dyDescent="0.3">
      <c r="A162" s="23"/>
      <c r="B162" s="15"/>
      <c r="C162" s="11"/>
      <c r="D162" s="7" t="s">
        <v>23</v>
      </c>
      <c r="E162" s="42" t="s">
        <v>65</v>
      </c>
      <c r="F162" s="43">
        <v>30</v>
      </c>
      <c r="G162" s="43">
        <v>2</v>
      </c>
      <c r="H162" s="43">
        <v>0.4</v>
      </c>
      <c r="I162" s="43">
        <v>10</v>
      </c>
      <c r="J162" s="43">
        <v>51.2</v>
      </c>
      <c r="K162" s="44" t="s">
        <v>58</v>
      </c>
      <c r="L162" s="43">
        <v>2.16</v>
      </c>
    </row>
    <row r="163" spans="1:12" ht="14.4" x14ac:dyDescent="0.3">
      <c r="A163" s="23"/>
      <c r="B163" s="15"/>
      <c r="C163" s="11"/>
      <c r="D163" s="7" t="s">
        <v>24</v>
      </c>
      <c r="E163" s="42" t="s">
        <v>90</v>
      </c>
      <c r="F163" s="43">
        <v>185</v>
      </c>
      <c r="G163" s="43">
        <v>2.8</v>
      </c>
      <c r="H163" s="43">
        <v>0.9</v>
      </c>
      <c r="I163" s="43">
        <v>38.9</v>
      </c>
      <c r="J163" s="43">
        <v>174.8</v>
      </c>
      <c r="K163" s="44" t="s">
        <v>58</v>
      </c>
      <c r="L163" s="43">
        <v>23.61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565</v>
      </c>
      <c r="G166" s="19">
        <f t="shared" ref="G166:J166" si="78">SUM(G159:G165)</f>
        <v>23.5</v>
      </c>
      <c r="H166" s="19">
        <f t="shared" si="78"/>
        <v>23.099999999999998</v>
      </c>
      <c r="I166" s="19">
        <f t="shared" si="78"/>
        <v>79.8</v>
      </c>
      <c r="J166" s="19">
        <f t="shared" si="78"/>
        <v>621.1</v>
      </c>
      <c r="K166" s="25"/>
      <c r="L166" s="19">
        <f t="shared" ref="L166" si="79">SUM(L159:L165)</f>
        <v>92.45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 x14ac:dyDescent="0.25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565</v>
      </c>
      <c r="G177" s="32">
        <f t="shared" ref="G177" si="82">G166+G176</f>
        <v>23.5</v>
      </c>
      <c r="H177" s="32">
        <f t="shared" ref="H177" si="83">H166+H176</f>
        <v>23.099999999999998</v>
      </c>
      <c r="I177" s="32">
        <f t="shared" ref="I177" si="84">I166+I176</f>
        <v>79.8</v>
      </c>
      <c r="J177" s="32">
        <f t="shared" ref="J177:L177" si="85">J166+J176</f>
        <v>621.1</v>
      </c>
      <c r="K177" s="32"/>
      <c r="L177" s="32">
        <f t="shared" si="85"/>
        <v>92.45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52" t="s">
        <v>102</v>
      </c>
      <c r="F178" s="40">
        <v>150</v>
      </c>
      <c r="G178" s="40">
        <v>3.6</v>
      </c>
      <c r="H178" s="40">
        <v>4.8</v>
      </c>
      <c r="I178" s="40">
        <v>36.4</v>
      </c>
      <c r="J178" s="40">
        <v>203.5</v>
      </c>
      <c r="K178" s="53" t="s">
        <v>42</v>
      </c>
      <c r="L178" s="40">
        <v>10.79</v>
      </c>
    </row>
    <row r="179" spans="1:12" ht="14.4" x14ac:dyDescent="0.3">
      <c r="A179" s="23"/>
      <c r="B179" s="15"/>
      <c r="C179" s="11"/>
      <c r="D179" s="6" t="s">
        <v>21</v>
      </c>
      <c r="E179" s="42" t="s">
        <v>103</v>
      </c>
      <c r="F179" s="43">
        <v>100</v>
      </c>
      <c r="G179" s="43">
        <v>32.1</v>
      </c>
      <c r="H179" s="43">
        <v>2.4</v>
      </c>
      <c r="I179" s="43">
        <v>1.1000000000000001</v>
      </c>
      <c r="J179" s="43">
        <v>154.80000000000001</v>
      </c>
      <c r="K179" s="44" t="s">
        <v>104</v>
      </c>
      <c r="L179" s="43">
        <v>31.25</v>
      </c>
    </row>
    <row r="180" spans="1:12" ht="14.4" x14ac:dyDescent="0.3">
      <c r="A180" s="23"/>
      <c r="B180" s="15"/>
      <c r="C180" s="11"/>
      <c r="D180" s="7" t="s">
        <v>22</v>
      </c>
      <c r="E180" s="54" t="s">
        <v>91</v>
      </c>
      <c r="F180" s="43">
        <v>200</v>
      </c>
      <c r="G180" s="43">
        <v>0.2</v>
      </c>
      <c r="H180" s="43">
        <v>0.1</v>
      </c>
      <c r="I180" s="43">
        <v>7.5</v>
      </c>
      <c r="J180" s="43">
        <v>31.7</v>
      </c>
      <c r="K180" s="55" t="s">
        <v>43</v>
      </c>
      <c r="L180" s="43">
        <v>3.78</v>
      </c>
    </row>
    <row r="181" spans="1:12" ht="14.4" x14ac:dyDescent="0.3">
      <c r="A181" s="23"/>
      <c r="B181" s="15"/>
      <c r="C181" s="11"/>
      <c r="D181" s="7" t="s">
        <v>23</v>
      </c>
      <c r="E181" s="54" t="s">
        <v>65</v>
      </c>
      <c r="F181" s="43">
        <v>50</v>
      </c>
      <c r="G181" s="43">
        <v>3.3</v>
      </c>
      <c r="H181" s="43">
        <v>0.6</v>
      </c>
      <c r="I181" s="43">
        <v>16.7</v>
      </c>
      <c r="J181" s="43">
        <v>85.4</v>
      </c>
      <c r="K181" s="55" t="s">
        <v>58</v>
      </c>
      <c r="L181" s="43">
        <v>3.6</v>
      </c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J185" si="86">SUM(G178:G184)</f>
        <v>39.200000000000003</v>
      </c>
      <c r="H185" s="19">
        <f t="shared" si="86"/>
        <v>7.8999999999999986</v>
      </c>
      <c r="I185" s="19">
        <f t="shared" si="86"/>
        <v>61.7</v>
      </c>
      <c r="J185" s="19">
        <f t="shared" si="86"/>
        <v>475.4</v>
      </c>
      <c r="K185" s="25"/>
      <c r="L185" s="19">
        <f t="shared" ref="L185" si="87">SUM(L178:L184)</f>
        <v>49.42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500</v>
      </c>
      <c r="G196" s="32">
        <f t="shared" ref="G196" si="90">G185+G195</f>
        <v>39.200000000000003</v>
      </c>
      <c r="H196" s="32">
        <f t="shared" ref="H196" si="91">H185+H195</f>
        <v>7.8999999999999986</v>
      </c>
      <c r="I196" s="32">
        <f t="shared" ref="I196" si="92">I185+I195</f>
        <v>61.7</v>
      </c>
      <c r="J196" s="32">
        <f t="shared" ref="J196:L196" si="93">J185+J195</f>
        <v>475.4</v>
      </c>
      <c r="K196" s="32"/>
      <c r="L196" s="32">
        <f t="shared" si="93"/>
        <v>49.42</v>
      </c>
    </row>
    <row r="197" spans="1:12" x14ac:dyDescent="0.25">
      <c r="A197" s="27"/>
      <c r="B197" s="28"/>
      <c r="C197" s="64" t="s">
        <v>5</v>
      </c>
      <c r="D197" s="64"/>
      <c r="E197" s="64"/>
      <c r="F197" s="34">
        <f>(F24+F43+F62+F81+F100+F119+F139+F158+F177+F196)/(IF(F24=0,0,1)+IF(F43=0,0,1)+IF(F62=0,0,1)+IF(F81=0,0,1)+IF(F100=0,0,1)+IF(F119=0,0,1)+IF(F139=0,0,1)+IF(F158=0,0,1)+IF(F177=0,0,1)+IF(F196=0,0,1))</f>
        <v>551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24.310000000000002</v>
      </c>
      <c r="H197" s="34">
        <f t="shared" si="94"/>
        <v>18.05</v>
      </c>
      <c r="I197" s="34">
        <f t="shared" si="94"/>
        <v>72</v>
      </c>
      <c r="J197" s="34">
        <f t="shared" si="94"/>
        <v>547.36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76.13000000000001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2024-10-31T08:38:28Z</cp:lastPrinted>
  <dcterms:created xsi:type="dcterms:W3CDTF">2022-05-16T14:23:56Z</dcterms:created>
  <dcterms:modified xsi:type="dcterms:W3CDTF">2024-11-01T07:26:06Z</dcterms:modified>
</cp:coreProperties>
</file>